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280" windowHeight="8955"/>
  </bookViews>
  <sheets>
    <sheet name="таблица 12" sheetId="2" r:id="rId1"/>
  </sheets>
  <calcPr calcId="114210"/>
</workbook>
</file>

<file path=xl/calcChain.xml><?xml version="1.0" encoding="utf-8"?>
<calcChain xmlns="http://schemas.openxmlformats.org/spreadsheetml/2006/main">
  <c r="F24" i="2"/>
  <c r="H13"/>
  <c r="E13"/>
  <c r="E7"/>
  <c r="H7"/>
  <c r="A24"/>
  <c r="K23"/>
  <c r="J7"/>
  <c r="I7"/>
  <c r="K7"/>
</calcChain>
</file>

<file path=xl/sharedStrings.xml><?xml version="1.0" encoding="utf-8"?>
<sst xmlns="http://schemas.openxmlformats.org/spreadsheetml/2006/main" count="34" uniqueCount="26">
  <si>
    <t>КЕКВ</t>
  </si>
  <si>
    <t>нараховано</t>
  </si>
  <si>
    <t>надійшло</t>
  </si>
  <si>
    <t>відхилення у порівнянні з попереднім періодом</t>
  </si>
  <si>
    <t>середня чисельність проживаючих за рік</t>
  </si>
  <si>
    <t>касові видатки</t>
  </si>
  <si>
    <t>Найменування</t>
  </si>
  <si>
    <t>Заробітна плата</t>
  </si>
  <si>
    <t>Нарахування на зарплату</t>
  </si>
  <si>
    <t>Придбання товарів</t>
  </si>
  <si>
    <t>Оплата послуг (крім комунальних)</t>
  </si>
  <si>
    <t>Оплата комунальних послуг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</si>
  <si>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</si>
  <si>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</si>
  <si>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</si>
  <si>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</si>
  <si>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Інші видатки</t>
  </si>
  <si>
    <t>Придбання обладнання і предметів довгострокового користування</t>
  </si>
  <si>
    <t>Реконструкція та реставрація</t>
  </si>
  <si>
    <t>2019 рік</t>
  </si>
  <si>
    <t>Оплата інших енергоносіїв</t>
  </si>
  <si>
    <t>Капітальний ремонт житлового фонду</t>
  </si>
  <si>
    <t>грн.</t>
  </si>
  <si>
    <t>2020 рік</t>
  </si>
  <si>
    <t>Аналіз результату діяльності гуртожитків НУ "Запорізька політехніка" за 2019-2020 роки</t>
  </si>
  <si>
    <t>Таблиця12</t>
  </si>
</sst>
</file>

<file path=xl/styles.xml><?xml version="1.0" encoding="utf-8"?>
<styleSheet xmlns="http://schemas.openxmlformats.org/spreadsheetml/2006/main">
  <fonts count="5">
    <font>
      <sz val="14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0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1" fillId="0" borderId="4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60" zoomScaleNormal="60" workbookViewId="0">
      <selection activeCell="F36" sqref="F36"/>
    </sheetView>
  </sheetViews>
  <sheetFormatPr defaultRowHeight="18.75"/>
  <cols>
    <col min="1" max="1" width="6.77734375" customWidth="1"/>
    <col min="2" max="2" width="21.33203125" customWidth="1"/>
    <col min="3" max="4" width="13.88671875" bestFit="1" customWidth="1"/>
    <col min="5" max="5" width="15.6640625" customWidth="1"/>
    <col min="6" max="6" width="13.44140625" customWidth="1"/>
    <col min="7" max="7" width="13.88671875" bestFit="1" customWidth="1"/>
    <col min="8" max="8" width="14.33203125" customWidth="1"/>
    <col min="9" max="9" width="12.21875" customWidth="1"/>
    <col min="10" max="10" width="10.33203125" customWidth="1"/>
    <col min="11" max="11" width="15.6640625" customWidth="1"/>
  </cols>
  <sheetData>
    <row r="1" spans="1:12">
      <c r="K1" t="s">
        <v>25</v>
      </c>
    </row>
    <row r="2" spans="1:12" ht="57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ht="21.7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 t="s">
        <v>22</v>
      </c>
    </row>
    <row r="4" spans="1:12" ht="42.75" customHeight="1" thickBot="1">
      <c r="A4" s="22" t="s">
        <v>0</v>
      </c>
      <c r="B4" s="22" t="s">
        <v>6</v>
      </c>
      <c r="C4" s="24" t="s">
        <v>19</v>
      </c>
      <c r="D4" s="25"/>
      <c r="E4" s="26"/>
      <c r="F4" s="24" t="s">
        <v>23</v>
      </c>
      <c r="G4" s="25"/>
      <c r="H4" s="26"/>
      <c r="I4" s="24" t="s">
        <v>3</v>
      </c>
      <c r="J4" s="25"/>
      <c r="K4" s="26"/>
    </row>
    <row r="5" spans="1:12" ht="39" customHeight="1" thickBot="1">
      <c r="A5" s="23"/>
      <c r="B5" s="23"/>
      <c r="C5" s="17" t="s">
        <v>1</v>
      </c>
      <c r="D5" s="17" t="s">
        <v>2</v>
      </c>
      <c r="E5" s="17" t="s">
        <v>5</v>
      </c>
      <c r="F5" s="17" t="s">
        <v>1</v>
      </c>
      <c r="G5" s="17" t="s">
        <v>2</v>
      </c>
      <c r="H5" s="17" t="s">
        <v>5</v>
      </c>
      <c r="I5" s="17" t="s">
        <v>1</v>
      </c>
      <c r="J5" s="17" t="s">
        <v>2</v>
      </c>
      <c r="K5" s="17" t="s">
        <v>5</v>
      </c>
    </row>
    <row r="6" spans="1:12">
      <c r="A6" s="15"/>
      <c r="B6" s="16"/>
      <c r="C6" s="16"/>
      <c r="D6" s="16"/>
      <c r="E6" s="16"/>
      <c r="F6" s="16"/>
      <c r="G6" s="16"/>
      <c r="H6" s="16"/>
      <c r="I6" s="16"/>
      <c r="J6" s="16"/>
      <c r="K6" s="18"/>
    </row>
    <row r="7" spans="1:12" ht="30.75" customHeight="1">
      <c r="A7" s="9"/>
      <c r="B7" s="2"/>
      <c r="C7" s="5">
        <v>8727558.0199999996</v>
      </c>
      <c r="D7" s="5">
        <v>9670709.9800000004</v>
      </c>
      <c r="E7" s="5">
        <f>E9+E10+E11+E12+E14+E15+E16+E17+E18+E19+E20+E21+E22</f>
        <v>10721987.840000002</v>
      </c>
      <c r="F7" s="5">
        <v>9163486.2300000004</v>
      </c>
      <c r="G7" s="5">
        <v>8191083.8300000001</v>
      </c>
      <c r="H7" s="5">
        <f>H9+H10+H11+H12+H14+H15+H16+H17+H18+H19+H20+H21+H22</f>
        <v>11437807.010000004</v>
      </c>
      <c r="I7" s="3">
        <f>F7/C7-100%</f>
        <v>4.9948474590604919E-2</v>
      </c>
      <c r="J7" s="3">
        <f>G7/D7-100%</f>
        <v>-0.15300077792220179</v>
      </c>
      <c r="K7" s="10">
        <f>H7/E7-100%</f>
        <v>6.6761796476725088E-2</v>
      </c>
      <c r="L7" s="7"/>
    </row>
    <row r="8" spans="1:12" ht="11.25" customHeight="1">
      <c r="A8" s="8"/>
      <c r="B8" s="1"/>
      <c r="C8" s="5"/>
      <c r="D8" s="5"/>
      <c r="E8" s="5"/>
      <c r="F8" s="5"/>
      <c r="G8" s="5"/>
      <c r="H8" s="5"/>
      <c r="I8" s="6"/>
      <c r="J8" s="6"/>
      <c r="K8" s="11"/>
    </row>
    <row r="9" spans="1:12" ht="21" customHeight="1">
      <c r="A9" s="8">
        <v>2111</v>
      </c>
      <c r="B9" s="14" t="s">
        <v>7</v>
      </c>
      <c r="C9" s="5"/>
      <c r="D9" s="5"/>
      <c r="E9" s="5">
        <v>3207172.69</v>
      </c>
      <c r="F9" s="5"/>
      <c r="G9" s="5"/>
      <c r="H9" s="5">
        <v>3653872.93</v>
      </c>
      <c r="I9" s="6"/>
      <c r="J9" s="6"/>
      <c r="K9" s="12"/>
    </row>
    <row r="10" spans="1:12" ht="29.25" customHeight="1">
      <c r="A10" s="8">
        <v>2120</v>
      </c>
      <c r="B10" s="14" t="s">
        <v>8</v>
      </c>
      <c r="C10" s="5"/>
      <c r="D10" s="5"/>
      <c r="E10" s="5">
        <v>691902.65</v>
      </c>
      <c r="F10" s="5"/>
      <c r="G10" s="5"/>
      <c r="H10" s="5">
        <v>791885.5</v>
      </c>
      <c r="I10" s="6"/>
      <c r="J10" s="6"/>
      <c r="K10" s="12"/>
    </row>
    <row r="11" spans="1:12" ht="24.75" customHeight="1">
      <c r="A11" s="8">
        <v>2210</v>
      </c>
      <c r="B11" s="14" t="s">
        <v>9</v>
      </c>
      <c r="C11" s="5"/>
      <c r="D11" s="5"/>
      <c r="E11" s="5">
        <v>99610.77</v>
      </c>
      <c r="F11" s="5"/>
      <c r="G11" s="5"/>
      <c r="H11" s="5"/>
      <c r="I11" s="6"/>
      <c r="J11" s="6"/>
      <c r="K11" s="12"/>
    </row>
    <row r="12" spans="1:12" ht="33.75" customHeight="1">
      <c r="A12" s="8">
        <v>2240</v>
      </c>
      <c r="B12" s="14" t="s">
        <v>10</v>
      </c>
      <c r="C12" s="5"/>
      <c r="D12" s="5"/>
      <c r="E12" s="5">
        <v>371314.32</v>
      </c>
      <c r="F12" s="5"/>
      <c r="G12" s="5"/>
      <c r="H12" s="5">
        <v>123376.31</v>
      </c>
      <c r="I12" s="6"/>
      <c r="J12" s="6"/>
      <c r="K12" s="12"/>
    </row>
    <row r="13" spans="1:12" ht="28.5" customHeight="1">
      <c r="A13" s="8">
        <v>2270</v>
      </c>
      <c r="B13" s="14" t="s">
        <v>11</v>
      </c>
      <c r="C13" s="5"/>
      <c r="D13" s="5"/>
      <c r="E13" s="5">
        <f>E14+E15+E16+E17+E18</f>
        <v>6061151.7400000002</v>
      </c>
      <c r="F13" s="5"/>
      <c r="G13" s="5"/>
      <c r="H13" s="5">
        <f>H14+H15+H16+H17+H18</f>
        <v>5687104.9499999993</v>
      </c>
      <c r="I13" s="6"/>
      <c r="J13" s="6"/>
      <c r="K13" s="12"/>
    </row>
    <row r="14" spans="1:12" ht="28.5" customHeight="1">
      <c r="A14" s="8">
        <v>2271</v>
      </c>
      <c r="B14" s="14" t="s">
        <v>12</v>
      </c>
      <c r="C14" s="5"/>
      <c r="D14" s="5"/>
      <c r="E14" s="5">
        <v>3011018.72</v>
      </c>
      <c r="F14" s="5"/>
      <c r="G14" s="5"/>
      <c r="H14" s="5">
        <v>3035606.75</v>
      </c>
      <c r="I14" s="6"/>
      <c r="J14" s="6"/>
      <c r="K14" s="12"/>
    </row>
    <row r="15" spans="1:12" ht="37.5" customHeight="1">
      <c r="A15" s="8">
        <v>2272</v>
      </c>
      <c r="B15" s="14" t="s">
        <v>13</v>
      </c>
      <c r="C15" s="5"/>
      <c r="D15" s="5"/>
      <c r="E15" s="5">
        <v>1685917.74</v>
      </c>
      <c r="F15" s="5"/>
      <c r="G15" s="5"/>
      <c r="H15" s="5">
        <v>1567037.28</v>
      </c>
      <c r="I15" s="6"/>
      <c r="J15" s="6"/>
      <c r="K15" s="12"/>
    </row>
    <row r="16" spans="1:12" ht="20.25" customHeight="1">
      <c r="A16" s="8">
        <v>2273</v>
      </c>
      <c r="B16" s="14" t="s">
        <v>14</v>
      </c>
      <c r="C16" s="5"/>
      <c r="D16" s="5"/>
      <c r="E16" s="5">
        <v>1166808.99</v>
      </c>
      <c r="F16" s="5"/>
      <c r="G16" s="5"/>
      <c r="H16" s="5">
        <v>868260.47</v>
      </c>
      <c r="I16" s="6"/>
      <c r="J16" s="6"/>
      <c r="K16" s="12"/>
    </row>
    <row r="17" spans="1:11" ht="30.75" customHeight="1">
      <c r="A17" s="8">
        <v>2274</v>
      </c>
      <c r="B17" s="14" t="s">
        <v>15</v>
      </c>
      <c r="C17" s="5"/>
      <c r="D17" s="5"/>
      <c r="E17" s="5">
        <v>31946.33</v>
      </c>
      <c r="F17" s="5"/>
      <c r="G17" s="5"/>
      <c r="H17" s="5">
        <v>19734.89</v>
      </c>
      <c r="I17" s="6"/>
      <c r="J17" s="6"/>
      <c r="K17" s="12"/>
    </row>
    <row r="18" spans="1:11" ht="30.75" customHeight="1">
      <c r="A18" s="8">
        <v>2275</v>
      </c>
      <c r="B18" s="14" t="s">
        <v>20</v>
      </c>
      <c r="C18" s="5"/>
      <c r="D18" s="5"/>
      <c r="E18" s="5">
        <v>165459.96</v>
      </c>
      <c r="F18" s="5"/>
      <c r="G18" s="5"/>
      <c r="H18" s="5">
        <v>196465.56</v>
      </c>
      <c r="I18" s="6"/>
      <c r="J18" s="6"/>
      <c r="K18" s="12"/>
    </row>
    <row r="19" spans="1:11" ht="22.5" customHeight="1">
      <c r="A19" s="8">
        <v>2800</v>
      </c>
      <c r="B19" s="14" t="s">
        <v>16</v>
      </c>
      <c r="C19" s="5"/>
      <c r="D19" s="5"/>
      <c r="E19" s="5"/>
      <c r="F19" s="5"/>
      <c r="G19" s="5"/>
      <c r="H19" s="5">
        <v>3161.14</v>
      </c>
      <c r="I19" s="6"/>
      <c r="J19" s="6"/>
      <c r="K19" s="12"/>
    </row>
    <row r="20" spans="1:11" ht="51" customHeight="1">
      <c r="A20" s="8">
        <v>3110</v>
      </c>
      <c r="B20" s="14" t="s">
        <v>17</v>
      </c>
      <c r="C20" s="5"/>
      <c r="D20" s="5"/>
      <c r="E20" s="5"/>
      <c r="F20" s="5"/>
      <c r="G20" s="5"/>
      <c r="H20" s="5"/>
      <c r="I20" s="6"/>
      <c r="J20" s="6"/>
      <c r="K20" s="12"/>
    </row>
    <row r="21" spans="1:11" ht="30.75" customHeight="1">
      <c r="A21" s="8">
        <v>3141</v>
      </c>
      <c r="B21" s="14" t="s">
        <v>18</v>
      </c>
      <c r="C21" s="5"/>
      <c r="D21" s="5"/>
      <c r="E21" s="5">
        <v>261312.07</v>
      </c>
      <c r="F21" s="5"/>
      <c r="G21" s="5"/>
      <c r="H21" s="5">
        <v>1159761.1200000001</v>
      </c>
      <c r="I21" s="6"/>
      <c r="J21" s="6"/>
      <c r="K21" s="11"/>
    </row>
    <row r="22" spans="1:11" ht="30.75" customHeight="1">
      <c r="A22" s="8">
        <v>3131</v>
      </c>
      <c r="B22" s="14" t="s">
        <v>21</v>
      </c>
      <c r="C22" s="5"/>
      <c r="D22" s="5"/>
      <c r="E22" s="5">
        <v>29523.599999999999</v>
      </c>
      <c r="F22" s="5"/>
      <c r="G22" s="5"/>
      <c r="H22" s="5">
        <v>18645.060000000001</v>
      </c>
      <c r="I22" s="6"/>
      <c r="J22" s="6"/>
      <c r="K22" s="11"/>
    </row>
    <row r="23" spans="1:11" ht="42" customHeight="1" thickBot="1">
      <c r="A23" s="27" t="s">
        <v>4</v>
      </c>
      <c r="B23" s="28"/>
      <c r="C23" s="28"/>
      <c r="D23" s="29"/>
      <c r="E23" s="4">
        <v>1396</v>
      </c>
      <c r="F23" s="28" t="s">
        <v>4</v>
      </c>
      <c r="G23" s="29"/>
      <c r="H23" s="20">
        <v>1326</v>
      </c>
      <c r="I23" s="28" t="s">
        <v>4</v>
      </c>
      <c r="J23" s="29"/>
      <c r="K23" s="13">
        <f>H23/E23-100%</f>
        <v>-5.014326647564471E-2</v>
      </c>
    </row>
    <row r="24" spans="1:11" ht="30" customHeight="1" thickBot="1">
      <c r="A24" s="30">
        <f>C7-E7</f>
        <v>-1994429.8200000022</v>
      </c>
      <c r="B24" s="31"/>
      <c r="C24" s="31"/>
      <c r="D24" s="31"/>
      <c r="E24" s="32"/>
      <c r="F24" s="31">
        <f>F7-H7</f>
        <v>-2274320.7800000031</v>
      </c>
      <c r="G24" s="31"/>
      <c r="H24" s="33"/>
      <c r="I24" s="34"/>
      <c r="J24" s="34"/>
      <c r="K24" s="35"/>
    </row>
  </sheetData>
  <mergeCells count="12">
    <mergeCell ref="A23:D23"/>
    <mergeCell ref="F23:G23"/>
    <mergeCell ref="I23:J23"/>
    <mergeCell ref="A24:E24"/>
    <mergeCell ref="F24:H24"/>
    <mergeCell ref="I24:K24"/>
    <mergeCell ref="A2:K2"/>
    <mergeCell ref="A4:A5"/>
    <mergeCell ref="B4:B5"/>
    <mergeCell ref="C4:E4"/>
    <mergeCell ref="F4:H4"/>
    <mergeCell ref="I4:K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12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</dc:creator>
  <cp:lastModifiedBy>G33Fedotova</cp:lastModifiedBy>
  <cp:lastPrinted>2021-04-05T04:53:14Z</cp:lastPrinted>
  <dcterms:created xsi:type="dcterms:W3CDTF">2019-03-25T07:24:52Z</dcterms:created>
  <dcterms:modified xsi:type="dcterms:W3CDTF">2021-04-05T04:53:40Z</dcterms:modified>
</cp:coreProperties>
</file>