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070" activeTab="0"/>
  </bookViews>
  <sheets>
    <sheet name="таблица 4" sheetId="1" r:id="rId1"/>
  </sheets>
  <definedNames>
    <definedName name="_GoBack" localSheetId="0">'таблица 4'!$H$48</definedName>
    <definedName name="_xlnm.Print_Area" localSheetId="0">'таблица 4'!$A$1:$J$40</definedName>
  </definedNames>
  <calcPr fullCalcOnLoad="1"/>
</workbook>
</file>

<file path=xl/sharedStrings.xml><?xml version="1.0" encoding="utf-8"?>
<sst xmlns="http://schemas.openxmlformats.org/spreadsheetml/2006/main" count="28" uniqueCount="21">
  <si>
    <t>Найменування</t>
  </si>
  <si>
    <t>%</t>
  </si>
  <si>
    <t>Всьго</t>
  </si>
  <si>
    <t>заочне</t>
  </si>
  <si>
    <t>ФПО</t>
  </si>
  <si>
    <t>ФДО</t>
  </si>
  <si>
    <t>аспірантура</t>
  </si>
  <si>
    <t>іноземці</t>
  </si>
  <si>
    <t xml:space="preserve">         бізнес школа</t>
  </si>
  <si>
    <t>денне</t>
  </si>
  <si>
    <t>КВП</t>
  </si>
  <si>
    <t>Різніця</t>
  </si>
  <si>
    <t xml:space="preserve">послуги з навчання </t>
  </si>
  <si>
    <t xml:space="preserve">за проживання в гуртожитках </t>
  </si>
  <si>
    <t xml:space="preserve">від здачі площ в оренду </t>
  </si>
  <si>
    <t xml:space="preserve">від реалізації майна </t>
  </si>
  <si>
    <t>інши послуги</t>
  </si>
  <si>
    <t>тис.грн</t>
  </si>
  <si>
    <t>Аналіз   нарахованих  доходів (від всіх платних послуг)    2019- 2020 рік КПК 2201160</t>
  </si>
  <si>
    <t>В т.ч. нарахованих доходів  за навчення   2019- 2020 рік КПК 2201160</t>
  </si>
  <si>
    <t>таблиця 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</si>
</sst>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0"/>
    <numFmt numFmtId="183" formatCode="0.0000000000"/>
    <numFmt numFmtId="184" formatCode="0.00000000"/>
    <numFmt numFmtId="185" formatCode="#,##0.0"/>
    <numFmt numFmtId="186" formatCode="#,##0.000"/>
  </numFmts>
  <fonts count="1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Arial Cyr"/>
      <family val="0"/>
    </font>
    <font>
      <b/>
      <sz val="20"/>
      <color indexed="8"/>
      <name val="Calibri"/>
      <family val="2"/>
    </font>
    <font>
      <sz val="22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8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180" fontId="6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/>
    </xf>
    <xf numFmtId="18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 wrapText="1"/>
    </xf>
    <xf numFmtId="0" fontId="6" fillId="0" borderId="4" xfId="0" applyFont="1" applyBorder="1" applyAlignment="1">
      <alignment/>
    </xf>
    <xf numFmtId="180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180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wrapText="1"/>
    </xf>
    <xf numFmtId="2" fontId="7" fillId="0" borderId="2" xfId="0" applyNumberFormat="1" applyFont="1" applyBorder="1" applyAlignment="1">
      <alignment horizontal="center"/>
    </xf>
    <xf numFmtId="180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 wrapText="1"/>
    </xf>
    <xf numFmtId="180" fontId="6" fillId="0" borderId="2" xfId="0" applyNumberFormat="1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/>
    </xf>
    <xf numFmtId="180" fontId="7" fillId="0" borderId="7" xfId="0" applyNumberFormat="1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/>
    </xf>
    <xf numFmtId="180" fontId="7" fillId="0" borderId="4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180" fontId="6" fillId="0" borderId="7" xfId="0" applyNumberFormat="1" applyFont="1" applyBorder="1" applyAlignment="1">
      <alignment horizontal="center" wrapText="1"/>
    </xf>
    <xf numFmtId="180" fontId="6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8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6" fillId="0" borderId="8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 wrapText="1"/>
    </xf>
    <xf numFmtId="180" fontId="6" fillId="0" borderId="9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180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0" fontId="6" fillId="0" borderId="9" xfId="0" applyNumberFormat="1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180" fontId="7" fillId="0" borderId="1" xfId="0" applyNumberFormat="1" applyFont="1" applyBorder="1" applyAlignment="1">
      <alignment horizontal="center" wrapText="1"/>
    </xf>
    <xf numFmtId="180" fontId="9" fillId="0" borderId="2" xfId="0" applyNumberFormat="1" applyFont="1" applyBorder="1" applyAlignment="1">
      <alignment horizontal="center" wrapText="1"/>
    </xf>
    <xf numFmtId="180" fontId="7" fillId="0" borderId="1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180" fontId="7" fillId="0" borderId="13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80" fontId="7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wrapText="1"/>
    </xf>
    <xf numFmtId="180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2" xfId="0" applyFont="1" applyBorder="1" applyAlignment="1">
      <alignment wrapText="1"/>
    </xf>
    <xf numFmtId="180" fontId="1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selection activeCell="L24" sqref="L24"/>
    </sheetView>
  </sheetViews>
  <sheetFormatPr defaultColWidth="9.00390625" defaultRowHeight="12.75"/>
  <cols>
    <col min="2" max="2" width="12.625" style="0" customWidth="1"/>
    <col min="3" max="3" width="50.75390625" style="0" customWidth="1"/>
    <col min="4" max="4" width="26.375" style="0" customWidth="1"/>
    <col min="5" max="5" width="21.125" style="0" customWidth="1"/>
    <col min="6" max="6" width="20.25390625" style="0" customWidth="1"/>
    <col min="7" max="7" width="17.375" style="0" customWidth="1"/>
    <col min="8" max="8" width="18.625" style="0" customWidth="1"/>
    <col min="9" max="9" width="14.00390625" style="0" customWidth="1"/>
  </cols>
  <sheetData>
    <row r="1" ht="25.5">
      <c r="I1" s="30" t="s">
        <v>20</v>
      </c>
    </row>
    <row r="2" spans="1:11" ht="27">
      <c r="A2" s="100" t="s">
        <v>18</v>
      </c>
      <c r="B2" s="101"/>
      <c r="C2" s="101"/>
      <c r="D2" s="101"/>
      <c r="E2" s="101"/>
      <c r="F2" s="101"/>
      <c r="G2" s="101"/>
      <c r="H2" s="101"/>
      <c r="I2" s="101"/>
      <c r="J2" s="101"/>
      <c r="K2" s="31"/>
    </row>
    <row r="3" spans="1:11" ht="28.5" thickBot="1">
      <c r="A3" s="18"/>
      <c r="B3" s="17"/>
      <c r="C3" s="17"/>
      <c r="D3" s="17"/>
      <c r="E3" s="17"/>
      <c r="F3" s="17"/>
      <c r="G3" s="17"/>
      <c r="H3" s="70" t="s">
        <v>17</v>
      </c>
      <c r="I3" s="17"/>
      <c r="J3" s="17"/>
      <c r="K3" s="31"/>
    </row>
    <row r="4" spans="1:11" ht="57" customHeight="1" thickBot="1">
      <c r="A4" s="31"/>
      <c r="B4" s="32"/>
      <c r="C4" s="33" t="s">
        <v>0</v>
      </c>
      <c r="D4" s="85">
        <v>2019</v>
      </c>
      <c r="E4" s="85" t="s">
        <v>1</v>
      </c>
      <c r="F4" s="33">
        <v>2020</v>
      </c>
      <c r="G4" s="34" t="s">
        <v>1</v>
      </c>
      <c r="H4" s="34" t="s">
        <v>11</v>
      </c>
      <c r="I4" s="31"/>
      <c r="J4" s="31"/>
      <c r="K4" s="31"/>
    </row>
    <row r="5" spans="1:11" ht="39.75" customHeight="1">
      <c r="A5" s="31"/>
      <c r="B5" s="35"/>
      <c r="C5" s="19" t="s">
        <v>2</v>
      </c>
      <c r="D5" s="86">
        <f>D6+D7+D8+D9+D10</f>
        <v>69525.3</v>
      </c>
      <c r="E5" s="86">
        <f>E6+E7+E8+E9+E10</f>
        <v>100</v>
      </c>
      <c r="F5" s="20">
        <f>F6+F7+F8+F9+F10</f>
        <v>71266.1</v>
      </c>
      <c r="G5" s="20">
        <f>G6+G7+G8+G9+G10</f>
        <v>99.99999999999999</v>
      </c>
      <c r="H5" s="20">
        <f>H6+H7+H8+H9+H10</f>
        <v>1740.7999999999984</v>
      </c>
      <c r="I5" s="31"/>
      <c r="J5" s="31"/>
      <c r="K5" s="31"/>
    </row>
    <row r="6" spans="1:11" ht="34.5" customHeight="1">
      <c r="A6" s="31"/>
      <c r="B6" s="32"/>
      <c r="C6" s="21" t="s">
        <v>12</v>
      </c>
      <c r="D6" s="87">
        <v>59483.4</v>
      </c>
      <c r="E6" s="88">
        <f>D6*100/D5</f>
        <v>85.5564808781839</v>
      </c>
      <c r="F6" s="75">
        <v>61686.5</v>
      </c>
      <c r="G6" s="71">
        <f>F6*100/F5</f>
        <v>86.55798479220834</v>
      </c>
      <c r="H6" s="23">
        <f>F6-D6</f>
        <v>2203.0999999999985</v>
      </c>
      <c r="I6" s="31"/>
      <c r="J6" s="31"/>
      <c r="K6" s="31"/>
    </row>
    <row r="7" spans="1:11" ht="36" customHeight="1">
      <c r="A7" s="31"/>
      <c r="B7" s="32"/>
      <c r="C7" s="21" t="s">
        <v>16</v>
      </c>
      <c r="D7" s="89">
        <v>562.7</v>
      </c>
      <c r="E7" s="88">
        <f>D7*100/D5</f>
        <v>0.8093456626580541</v>
      </c>
      <c r="F7" s="76">
        <v>516.2</v>
      </c>
      <c r="G7" s="71">
        <f>F7*100/F5</f>
        <v>0.724327555457644</v>
      </c>
      <c r="H7" s="23">
        <f>F7-D7</f>
        <v>-46.5</v>
      </c>
      <c r="I7" s="31"/>
      <c r="J7" s="31"/>
      <c r="K7" s="31"/>
    </row>
    <row r="8" spans="1:11" ht="27.75" customHeight="1">
      <c r="A8" s="31"/>
      <c r="B8" s="32"/>
      <c r="C8" s="21" t="s">
        <v>13</v>
      </c>
      <c r="D8" s="90">
        <v>8990.2</v>
      </c>
      <c r="E8" s="88">
        <f>D8*100/D5</f>
        <v>12.930832373251178</v>
      </c>
      <c r="F8" s="74">
        <v>8735.6</v>
      </c>
      <c r="G8" s="71">
        <f>F8*100/F5</f>
        <v>12.257721413126296</v>
      </c>
      <c r="H8" s="23">
        <f>F8-D8</f>
        <v>-254.60000000000036</v>
      </c>
      <c r="I8" s="31"/>
      <c r="J8" s="31"/>
      <c r="K8" s="31"/>
    </row>
    <row r="9" spans="1:11" ht="33.75" customHeight="1">
      <c r="A9" s="31"/>
      <c r="B9" s="36"/>
      <c r="C9" s="21" t="s">
        <v>14</v>
      </c>
      <c r="D9" s="90">
        <v>450.2</v>
      </c>
      <c r="E9" s="91">
        <f>D9*100/D5</f>
        <v>0.6475340631396053</v>
      </c>
      <c r="F9" s="74">
        <v>319.1</v>
      </c>
      <c r="G9" s="72">
        <f>F9*100/F5</f>
        <v>0.44775847141908987</v>
      </c>
      <c r="H9" s="23">
        <f>F9-D9</f>
        <v>-131.09999999999997</v>
      </c>
      <c r="I9" s="31"/>
      <c r="J9" s="31"/>
      <c r="K9" s="31"/>
    </row>
    <row r="10" spans="1:11" ht="34.5" customHeight="1" thickBot="1">
      <c r="A10" s="31"/>
      <c r="B10" s="32"/>
      <c r="C10" s="26" t="s">
        <v>15</v>
      </c>
      <c r="D10" s="92">
        <v>38.8</v>
      </c>
      <c r="E10" s="93">
        <f>D10*100/D5</f>
        <v>0.05580702276725163</v>
      </c>
      <c r="F10" s="28">
        <v>8.7</v>
      </c>
      <c r="G10" s="73">
        <f>F10*100/F5</f>
        <v>0.012207767788611974</v>
      </c>
      <c r="H10" s="29">
        <f>F10-D10</f>
        <v>-30.099999999999998</v>
      </c>
      <c r="I10" s="31"/>
      <c r="J10" s="31"/>
      <c r="K10" s="31"/>
    </row>
    <row r="11" spans="1:11" ht="34.5" customHeight="1" hidden="1">
      <c r="A11" s="31"/>
      <c r="B11" s="104"/>
      <c r="C11" s="105"/>
      <c r="D11" s="107"/>
      <c r="E11" s="37"/>
      <c r="F11" s="38"/>
      <c r="G11" s="39"/>
      <c r="H11" s="40"/>
      <c r="I11" s="31"/>
      <c r="J11" s="31"/>
      <c r="K11" s="31"/>
    </row>
    <row r="12" spans="1:11" ht="19.5" customHeight="1" hidden="1" thickBot="1">
      <c r="A12" s="31"/>
      <c r="B12" s="102"/>
      <c r="C12" s="106"/>
      <c r="D12" s="108"/>
      <c r="E12" s="42"/>
      <c r="F12" s="43"/>
      <c r="G12" s="42"/>
      <c r="H12" s="44"/>
      <c r="I12" s="31"/>
      <c r="J12" s="31"/>
      <c r="K12" s="31"/>
    </row>
    <row r="13" spans="1:11" ht="22.5" customHeight="1" hidden="1">
      <c r="A13" s="31"/>
      <c r="B13" s="41"/>
      <c r="C13" s="44"/>
      <c r="D13" s="41"/>
      <c r="E13" s="22"/>
      <c r="F13" s="41"/>
      <c r="G13" s="22"/>
      <c r="H13" s="41"/>
      <c r="I13" s="31"/>
      <c r="J13" s="31"/>
      <c r="K13" s="31"/>
    </row>
    <row r="14" spans="1:11" ht="22.5" customHeight="1" hidden="1">
      <c r="A14" s="31"/>
      <c r="B14" s="44"/>
      <c r="C14" s="44"/>
      <c r="D14" s="44"/>
      <c r="E14" s="45"/>
      <c r="F14" s="43"/>
      <c r="G14" s="46"/>
      <c r="H14" s="44"/>
      <c r="I14" s="31"/>
      <c r="J14" s="31"/>
      <c r="K14" s="31"/>
    </row>
    <row r="15" spans="1:11" ht="22.5" customHeight="1" hidden="1">
      <c r="A15" s="31"/>
      <c r="B15" s="44"/>
      <c r="C15" s="44"/>
      <c r="D15" s="44"/>
      <c r="E15" s="45"/>
      <c r="F15" s="43"/>
      <c r="G15" s="45"/>
      <c r="H15" s="44"/>
      <c r="I15" s="31"/>
      <c r="J15" s="31"/>
      <c r="K15" s="31"/>
    </row>
    <row r="16" spans="1:11" ht="19.5" customHeight="1" hidden="1">
      <c r="A16" s="31"/>
      <c r="B16" s="44"/>
      <c r="C16" s="44"/>
      <c r="D16" s="44"/>
      <c r="E16" s="45"/>
      <c r="F16" s="43"/>
      <c r="G16" s="46"/>
      <c r="H16" s="44"/>
      <c r="I16" s="31"/>
      <c r="J16" s="31"/>
      <c r="K16" s="31"/>
    </row>
    <row r="17" spans="1:11" ht="16.5" customHeight="1" hidden="1">
      <c r="A17" s="31"/>
      <c r="B17" s="44"/>
      <c r="C17" s="44"/>
      <c r="D17" s="44"/>
      <c r="E17" s="42"/>
      <c r="F17" s="43"/>
      <c r="G17" s="45"/>
      <c r="H17" s="44"/>
      <c r="I17" s="31"/>
      <c r="J17" s="31"/>
      <c r="K17" s="31"/>
    </row>
    <row r="18" spans="1:11" ht="35.25" customHeight="1" hidden="1">
      <c r="A18" s="31"/>
      <c r="B18" s="41"/>
      <c r="C18" s="44"/>
      <c r="D18" s="44"/>
      <c r="E18" s="47"/>
      <c r="F18" s="43"/>
      <c r="G18" s="47"/>
      <c r="H18" s="44"/>
      <c r="I18" s="31"/>
      <c r="J18" s="31"/>
      <c r="K18" s="31"/>
    </row>
    <row r="19" spans="1:11" ht="27.75" hidden="1">
      <c r="A19" s="31"/>
      <c r="B19" s="41"/>
      <c r="C19" s="44"/>
      <c r="D19" s="41"/>
      <c r="E19" s="48"/>
      <c r="F19" s="21"/>
      <c r="G19" s="48"/>
      <c r="H19" s="41"/>
      <c r="I19" s="31"/>
      <c r="J19" s="31"/>
      <c r="K19" s="31"/>
    </row>
    <row r="20" spans="1:11" ht="29.25" customHeight="1" hidden="1">
      <c r="A20" s="31"/>
      <c r="B20" s="102"/>
      <c r="C20" s="109"/>
      <c r="D20" s="102"/>
      <c r="E20" s="103"/>
      <c r="F20" s="21"/>
      <c r="G20" s="103"/>
      <c r="H20" s="41"/>
      <c r="I20" s="31"/>
      <c r="J20" s="31"/>
      <c r="K20" s="31"/>
    </row>
    <row r="21" spans="1:11" ht="19.5" customHeight="1" hidden="1" thickBot="1">
      <c r="A21" s="31"/>
      <c r="B21" s="102"/>
      <c r="C21" s="109"/>
      <c r="D21" s="102"/>
      <c r="E21" s="103"/>
      <c r="F21" s="21"/>
      <c r="G21" s="103"/>
      <c r="H21" s="41"/>
      <c r="I21" s="31"/>
      <c r="J21" s="31"/>
      <c r="K21" s="31"/>
    </row>
    <row r="22" spans="1:11" ht="20.25" customHeight="1" hidden="1">
      <c r="A22" s="31"/>
      <c r="B22" s="49"/>
      <c r="C22" s="50"/>
      <c r="D22" s="50"/>
      <c r="E22" s="51"/>
      <c r="F22" s="52"/>
      <c r="G22" s="53"/>
      <c r="H22" s="44"/>
      <c r="I22" s="31"/>
      <c r="J22" s="31"/>
      <c r="K22" s="31"/>
    </row>
    <row r="23" spans="1:11" ht="8.25" customHeight="1" hidden="1" thickBot="1">
      <c r="A23" s="31"/>
      <c r="B23" s="54"/>
      <c r="C23" s="55"/>
      <c r="D23" s="55"/>
      <c r="E23" s="56"/>
      <c r="F23" s="57"/>
      <c r="G23" s="58"/>
      <c r="H23" s="55"/>
      <c r="I23" s="31"/>
      <c r="J23" s="31"/>
      <c r="K23" s="31"/>
    </row>
    <row r="24" spans="1:11" ht="27.75">
      <c r="A24" s="31"/>
      <c r="B24" s="59"/>
      <c r="C24" s="31"/>
      <c r="D24" s="31"/>
      <c r="E24" s="31"/>
      <c r="F24" s="60"/>
      <c r="G24" s="36"/>
      <c r="H24" s="35"/>
      <c r="I24" s="31"/>
      <c r="J24" s="31"/>
      <c r="K24" s="31"/>
    </row>
    <row r="25" spans="1:11" ht="27.75">
      <c r="A25" s="31"/>
      <c r="B25" s="59"/>
      <c r="C25" s="31"/>
      <c r="D25" s="31"/>
      <c r="E25" s="31"/>
      <c r="F25" s="60"/>
      <c r="G25" s="36"/>
      <c r="H25" s="35"/>
      <c r="I25" s="31"/>
      <c r="J25" s="31"/>
      <c r="K25" s="31"/>
    </row>
    <row r="26" spans="1:11" ht="27.75">
      <c r="A26" s="31"/>
      <c r="B26" s="59"/>
      <c r="C26" s="31"/>
      <c r="D26" s="31"/>
      <c r="E26" s="31"/>
      <c r="F26" s="60"/>
      <c r="G26" s="36"/>
      <c r="H26" s="35"/>
      <c r="I26" s="31"/>
      <c r="J26" s="31"/>
      <c r="K26" s="31"/>
    </row>
    <row r="27" spans="1:11" ht="27.75">
      <c r="A27" s="31"/>
      <c r="B27" s="59"/>
      <c r="C27" s="31"/>
      <c r="D27" s="31"/>
      <c r="E27" s="31"/>
      <c r="F27" s="60"/>
      <c r="G27" s="36"/>
      <c r="H27" s="35"/>
      <c r="I27" s="31"/>
      <c r="J27" s="31"/>
      <c r="K27" s="31"/>
    </row>
    <row r="28" spans="1:11" ht="27">
      <c r="A28" s="31"/>
      <c r="B28" s="100" t="s">
        <v>19</v>
      </c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ht="28.5" thickBot="1">
      <c r="A29" s="31"/>
      <c r="B29" s="18"/>
      <c r="C29" s="17"/>
      <c r="D29" s="17"/>
      <c r="E29" s="17"/>
      <c r="F29" s="17"/>
      <c r="G29" s="17"/>
      <c r="H29" s="70" t="s">
        <v>17</v>
      </c>
      <c r="I29" s="17"/>
      <c r="J29" s="17"/>
      <c r="K29" s="17"/>
    </row>
    <row r="30" spans="1:11" ht="28.5" thickBot="1">
      <c r="A30" s="31"/>
      <c r="B30" s="31"/>
      <c r="C30" s="33" t="s">
        <v>0</v>
      </c>
      <c r="D30" s="94">
        <v>2019</v>
      </c>
      <c r="E30" s="85" t="s">
        <v>1</v>
      </c>
      <c r="F30" s="34">
        <v>2020</v>
      </c>
      <c r="G30" s="61" t="s">
        <v>1</v>
      </c>
      <c r="H30" s="61" t="s">
        <v>11</v>
      </c>
      <c r="I30" s="32"/>
      <c r="J30" s="31"/>
      <c r="K30" s="31"/>
    </row>
    <row r="31" spans="1:11" ht="27.75">
      <c r="A31" s="31"/>
      <c r="B31" s="31"/>
      <c r="C31" s="77" t="s">
        <v>2</v>
      </c>
      <c r="D31" s="86">
        <f>D32+D33+D34+D35+D36+D37+D38+D39</f>
        <v>59483.4</v>
      </c>
      <c r="E31" s="95">
        <f>E32+E34+E35+E36+E37+E38+E40+E42+E47+E48+E49+E51+E52+E33+E39</f>
        <v>100</v>
      </c>
      <c r="F31" s="20">
        <f>F32+F33+F34+F35+F36+F37+F38+F39</f>
        <v>61686.49999999999</v>
      </c>
      <c r="G31" s="62">
        <f>G32+G34+G35+G36+G37+G38+G40+G42+G47+G48+G49+G51+G52+G33+G39</f>
        <v>99.99999999999999</v>
      </c>
      <c r="H31" s="81">
        <f>H32+H33+H34+H35+H36+H37+H38+H39</f>
        <v>2203.0999999999967</v>
      </c>
      <c r="I31" s="32"/>
      <c r="J31" s="31"/>
      <c r="K31" s="31"/>
    </row>
    <row r="32" spans="1:11" ht="27.75">
      <c r="A32" s="31"/>
      <c r="B32" s="31"/>
      <c r="C32" s="78" t="s">
        <v>9</v>
      </c>
      <c r="D32" s="96">
        <v>36459.3</v>
      </c>
      <c r="E32" s="46">
        <f>D32*100/D31</f>
        <v>61.293234751207905</v>
      </c>
      <c r="F32" s="23">
        <v>39955.6</v>
      </c>
      <c r="G32" s="22">
        <f>F32*100/F31</f>
        <v>64.77203277864687</v>
      </c>
      <c r="H32" s="82">
        <f aca="true" t="shared" si="0" ref="H32:H39">F32-D32</f>
        <v>3496.2999999999956</v>
      </c>
      <c r="I32" s="32"/>
      <c r="J32" s="31"/>
      <c r="K32" s="31"/>
    </row>
    <row r="33" spans="1:11" ht="27.75">
      <c r="A33" s="31"/>
      <c r="B33" s="31"/>
      <c r="C33" s="78" t="s">
        <v>3</v>
      </c>
      <c r="D33" s="96">
        <v>15939.4</v>
      </c>
      <c r="E33" s="46">
        <f>D33*100/D31</f>
        <v>26.796383528850065</v>
      </c>
      <c r="F33" s="23">
        <v>14648.6</v>
      </c>
      <c r="G33" s="22">
        <f>F33*100/F31</f>
        <v>23.746848986407077</v>
      </c>
      <c r="H33" s="82">
        <f t="shared" si="0"/>
        <v>-1290.7999999999993</v>
      </c>
      <c r="I33" s="32"/>
      <c r="J33" s="31"/>
      <c r="K33" s="31"/>
    </row>
    <row r="34" spans="1:11" ht="27.75">
      <c r="A34" s="31"/>
      <c r="B34" s="31"/>
      <c r="C34" s="78" t="s">
        <v>4</v>
      </c>
      <c r="D34" s="97">
        <v>699.7</v>
      </c>
      <c r="E34" s="46">
        <f>D34*100/D31</f>
        <v>1.1762945628528294</v>
      </c>
      <c r="F34" s="48">
        <v>312</v>
      </c>
      <c r="G34" s="22">
        <f>F34*100/F31</f>
        <v>0.5057832751088164</v>
      </c>
      <c r="H34" s="82">
        <f t="shared" si="0"/>
        <v>-387.70000000000005</v>
      </c>
      <c r="I34" s="32"/>
      <c r="J34" s="31"/>
      <c r="K34" s="31"/>
    </row>
    <row r="35" spans="1:11" ht="27.75">
      <c r="A35" s="31"/>
      <c r="B35" s="31"/>
      <c r="C35" s="78" t="s">
        <v>5</v>
      </c>
      <c r="D35" s="98">
        <v>574.3</v>
      </c>
      <c r="E35" s="46">
        <f>D35*100/D31</f>
        <v>0.9654794446854079</v>
      </c>
      <c r="F35" s="24">
        <v>526.2</v>
      </c>
      <c r="G35" s="22">
        <f>F35*100/F31</f>
        <v>0.8530229466739078</v>
      </c>
      <c r="H35" s="82">
        <f t="shared" si="0"/>
        <v>-48.09999999999991</v>
      </c>
      <c r="I35" s="32"/>
      <c r="J35" s="31"/>
      <c r="K35" s="31"/>
    </row>
    <row r="36" spans="1:11" ht="27.75">
      <c r="A36" s="31"/>
      <c r="B36" s="31"/>
      <c r="C36" s="78" t="s">
        <v>6</v>
      </c>
      <c r="D36" s="46">
        <v>353.1</v>
      </c>
      <c r="E36" s="47">
        <f>D36*100/D31</f>
        <v>0.5936109906293184</v>
      </c>
      <c r="F36" s="24">
        <v>454.2</v>
      </c>
      <c r="G36" s="25">
        <f>F36*100/F31</f>
        <v>0.7363037293411039</v>
      </c>
      <c r="H36" s="82">
        <f t="shared" si="0"/>
        <v>101.09999999999997</v>
      </c>
      <c r="I36" s="32"/>
      <c r="J36" s="31"/>
      <c r="K36" s="31"/>
    </row>
    <row r="37" spans="1:11" ht="27.75">
      <c r="A37" s="31"/>
      <c r="B37" s="31"/>
      <c r="C37" s="78" t="s">
        <v>7</v>
      </c>
      <c r="D37" s="46">
        <v>2972.7</v>
      </c>
      <c r="E37" s="97">
        <f>D37*100/D31</f>
        <v>4.997528722298994</v>
      </c>
      <c r="F37" s="22">
        <v>2733</v>
      </c>
      <c r="G37" s="48">
        <f>F37*100/F31</f>
        <v>4.430466957924343</v>
      </c>
      <c r="H37" s="82">
        <f t="shared" si="0"/>
        <v>-239.69999999999982</v>
      </c>
      <c r="I37" s="32"/>
      <c r="J37" s="31"/>
      <c r="K37" s="31"/>
    </row>
    <row r="38" spans="1:11" ht="27.75" hidden="1">
      <c r="A38" s="31"/>
      <c r="B38" s="31"/>
      <c r="C38" s="79" t="s">
        <v>8</v>
      </c>
      <c r="D38" s="99"/>
      <c r="E38" s="53">
        <f>D38*100/D31</f>
        <v>0</v>
      </c>
      <c r="F38" s="63"/>
      <c r="G38" s="64">
        <f>F38*100/F31</f>
        <v>0</v>
      </c>
      <c r="H38" s="83">
        <f t="shared" si="0"/>
        <v>0</v>
      </c>
      <c r="I38" s="32"/>
      <c r="J38" s="31"/>
      <c r="K38" s="31"/>
    </row>
    <row r="39" spans="1:11" ht="28.5" thickBot="1">
      <c r="A39" s="31"/>
      <c r="B39" s="31"/>
      <c r="C39" s="80" t="s">
        <v>10</v>
      </c>
      <c r="D39" s="92">
        <v>2484.9</v>
      </c>
      <c r="E39" s="58">
        <f>D39*100/D31</f>
        <v>4.177467999475484</v>
      </c>
      <c r="F39" s="28">
        <v>3056.9</v>
      </c>
      <c r="G39" s="27">
        <f>F39*100/F31</f>
        <v>4.9555413258978875</v>
      </c>
      <c r="H39" s="84">
        <f t="shared" si="0"/>
        <v>572</v>
      </c>
      <c r="I39" s="65"/>
      <c r="J39" s="31"/>
      <c r="K39" s="31"/>
    </row>
    <row r="40" spans="1:11" ht="27.75">
      <c r="A40" s="31"/>
      <c r="B40" s="60"/>
      <c r="C40" s="111"/>
      <c r="D40" s="112"/>
      <c r="E40" s="113"/>
      <c r="F40" s="66"/>
      <c r="G40" s="67"/>
      <c r="H40" s="68"/>
      <c r="I40" s="35"/>
      <c r="J40" s="60"/>
      <c r="K40" s="31"/>
    </row>
    <row r="41" spans="1:11" ht="27.75">
      <c r="A41" s="31"/>
      <c r="B41" s="60"/>
      <c r="C41" s="111"/>
      <c r="D41" s="112"/>
      <c r="E41" s="113"/>
      <c r="F41" s="69"/>
      <c r="G41" s="67"/>
      <c r="H41" s="69"/>
      <c r="I41" s="35"/>
      <c r="J41" s="60"/>
      <c r="K41" s="31"/>
    </row>
    <row r="42" spans="2:10" ht="18.75">
      <c r="B42" s="2"/>
      <c r="C42" s="3"/>
      <c r="D42" s="4"/>
      <c r="E42" s="3"/>
      <c r="F42" s="12"/>
      <c r="G42" s="3"/>
      <c r="H42" s="12"/>
      <c r="I42" s="3"/>
      <c r="J42" s="2"/>
    </row>
    <row r="43" spans="2:10" ht="18.75">
      <c r="B43" s="2"/>
      <c r="C43" s="4"/>
      <c r="D43" s="4"/>
      <c r="E43" s="4"/>
      <c r="F43" s="9"/>
      <c r="G43" s="6"/>
      <c r="H43" s="10"/>
      <c r="I43" s="4"/>
      <c r="J43" s="2"/>
    </row>
    <row r="44" spans="2:10" ht="18.75">
      <c r="B44" s="2"/>
      <c r="C44" s="4"/>
      <c r="D44" s="4"/>
      <c r="E44" s="4"/>
      <c r="F44" s="9"/>
      <c r="G44" s="6"/>
      <c r="H44" s="9"/>
      <c r="I44" s="4"/>
      <c r="J44" s="2"/>
    </row>
    <row r="45" spans="2:10" ht="18.75">
      <c r="B45" s="2"/>
      <c r="C45" s="4"/>
      <c r="D45" s="4"/>
      <c r="E45" s="4"/>
      <c r="F45" s="9"/>
      <c r="G45" s="6"/>
      <c r="H45" s="10"/>
      <c r="I45" s="4"/>
      <c r="J45" s="2"/>
    </row>
    <row r="46" spans="2:10" ht="18.75">
      <c r="B46" s="2"/>
      <c r="C46" s="4"/>
      <c r="D46" s="4"/>
      <c r="E46" s="4"/>
      <c r="F46" s="11"/>
      <c r="G46" s="6"/>
      <c r="H46" s="9"/>
      <c r="I46" s="4"/>
      <c r="J46" s="2"/>
    </row>
    <row r="47" spans="2:10" ht="18.75">
      <c r="B47" s="2"/>
      <c r="C47" s="3"/>
      <c r="D47" s="4"/>
      <c r="E47" s="4"/>
      <c r="F47" s="13"/>
      <c r="G47" s="6"/>
      <c r="H47" s="13"/>
      <c r="I47" s="4"/>
      <c r="J47" s="2"/>
    </row>
    <row r="48" spans="2:10" ht="18.75">
      <c r="B48" s="2"/>
      <c r="C48" s="3"/>
      <c r="D48" s="4"/>
      <c r="E48" s="3"/>
      <c r="F48" s="14"/>
      <c r="G48" s="15"/>
      <c r="H48" s="14"/>
      <c r="I48" s="3"/>
      <c r="J48" s="2"/>
    </row>
    <row r="49" spans="2:10" ht="18.75">
      <c r="B49" s="2"/>
      <c r="C49" s="114"/>
      <c r="D49" s="115"/>
      <c r="E49" s="114"/>
      <c r="F49" s="110"/>
      <c r="G49" s="15"/>
      <c r="H49" s="110"/>
      <c r="I49" s="3"/>
      <c r="J49" s="2"/>
    </row>
    <row r="50" spans="2:10" ht="18.75">
      <c r="B50" s="2"/>
      <c r="C50" s="114"/>
      <c r="D50" s="115"/>
      <c r="E50" s="114"/>
      <c r="F50" s="110"/>
      <c r="G50" s="15"/>
      <c r="H50" s="110"/>
      <c r="I50" s="3"/>
      <c r="J50" s="2"/>
    </row>
    <row r="51" spans="2:10" ht="18.75">
      <c r="B51" s="2"/>
      <c r="C51" s="3"/>
      <c r="D51" s="4"/>
      <c r="E51" s="4"/>
      <c r="F51" s="8"/>
      <c r="G51" s="6"/>
      <c r="H51" s="16"/>
      <c r="I51" s="4"/>
      <c r="J51" s="2"/>
    </row>
    <row r="52" spans="2:10" ht="18.75">
      <c r="B52" s="2"/>
      <c r="C52" s="5"/>
      <c r="D52" s="4"/>
      <c r="E52" s="4"/>
      <c r="F52" s="8"/>
      <c r="G52" s="6"/>
      <c r="H52" s="16"/>
      <c r="I52" s="4"/>
      <c r="J52" s="2"/>
    </row>
    <row r="53" spans="3:9" ht="18.75">
      <c r="C53" s="1"/>
      <c r="G53" s="2"/>
      <c r="H53" s="7"/>
      <c r="I53" s="4"/>
    </row>
    <row r="54" spans="7:8" ht="12.75">
      <c r="G54" s="2"/>
      <c r="H54" s="2"/>
    </row>
    <row r="55" spans="7:8" ht="12.75">
      <c r="G55" s="2"/>
      <c r="H55" s="2"/>
    </row>
    <row r="56" spans="7:8" ht="12.75">
      <c r="G56" s="2"/>
      <c r="H56" s="2"/>
    </row>
    <row r="57" spans="7:8" ht="12.75">
      <c r="G57" s="2"/>
      <c r="H57" s="2"/>
    </row>
    <row r="58" spans="7:8" ht="12.75">
      <c r="G58" s="2"/>
      <c r="H58" s="2"/>
    </row>
    <row r="59" spans="7:8" ht="12.75">
      <c r="G59" s="2"/>
      <c r="H59" s="2"/>
    </row>
    <row r="60" spans="7:8" ht="12.75">
      <c r="G60" s="2"/>
      <c r="H60" s="2"/>
    </row>
    <row r="61" spans="7:8" ht="12.75">
      <c r="G61" s="2"/>
      <c r="H61" s="2"/>
    </row>
    <row r="62" spans="7:8" ht="12.75">
      <c r="G62" s="2"/>
      <c r="H62" s="2"/>
    </row>
    <row r="63" spans="7:8" ht="12.75">
      <c r="G63" s="2"/>
      <c r="H63" s="2"/>
    </row>
    <row r="64" spans="7:8" ht="12.75">
      <c r="G64" s="2"/>
      <c r="H64" s="2"/>
    </row>
    <row r="65" spans="7:8" ht="12.75">
      <c r="G65" s="2"/>
      <c r="H65" s="2"/>
    </row>
    <row r="66" spans="7:8" ht="12.75">
      <c r="G66" s="2"/>
      <c r="H66" s="2"/>
    </row>
    <row r="67" spans="7:8" ht="12.75">
      <c r="G67" s="2"/>
      <c r="H67" s="2"/>
    </row>
    <row r="68" spans="7:8" ht="12.75">
      <c r="G68" s="2"/>
      <c r="H68" s="2"/>
    </row>
    <row r="69" spans="7:8" ht="12.75">
      <c r="G69" s="2"/>
      <c r="H69" s="2"/>
    </row>
    <row r="70" spans="7:8" ht="12.75">
      <c r="G70" s="2"/>
      <c r="H70" s="2"/>
    </row>
    <row r="71" spans="7:8" ht="12.75">
      <c r="G71" s="2"/>
      <c r="H71" s="2"/>
    </row>
  </sheetData>
  <mergeCells count="18">
    <mergeCell ref="F49:F50"/>
    <mergeCell ref="H49:H50"/>
    <mergeCell ref="C40:C41"/>
    <mergeCell ref="D40:D41"/>
    <mergeCell ref="E40:E41"/>
    <mergeCell ref="C49:C50"/>
    <mergeCell ref="D49:D50"/>
    <mergeCell ref="E49:E50"/>
    <mergeCell ref="B28:K28"/>
    <mergeCell ref="D20:D21"/>
    <mergeCell ref="E20:E21"/>
    <mergeCell ref="A2:J2"/>
    <mergeCell ref="B11:B12"/>
    <mergeCell ref="C11:C12"/>
    <mergeCell ref="D11:D12"/>
    <mergeCell ref="G20:G21"/>
    <mergeCell ref="B20:B21"/>
    <mergeCell ref="C20:C21"/>
  </mergeCells>
  <printOptions/>
  <pageMargins left="0.22" right="0.11" top="0.48" bottom="0.49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2021-03-25T08:21:21Z</cp:lastPrinted>
  <dcterms:created xsi:type="dcterms:W3CDTF">2016-03-22T06:32:39Z</dcterms:created>
  <dcterms:modified xsi:type="dcterms:W3CDTF">2021-04-02T09:12:22Z</dcterms:modified>
  <cp:category/>
  <cp:version/>
  <cp:contentType/>
  <cp:contentStatus/>
</cp:coreProperties>
</file>